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/>
</workbook>
</file>

<file path=xl/calcChain.xml><?xml version="1.0" encoding="utf-8"?>
<calcChain xmlns="http://schemas.openxmlformats.org/spreadsheetml/2006/main">
  <c r="H12" i="1" l="1"/>
  <c r="H20" i="1"/>
  <c r="H18" i="1"/>
  <c r="H16" i="1"/>
  <c r="H14" i="1"/>
  <c r="H21" i="1" l="1"/>
  <c r="C20" i="1"/>
  <c r="C21" i="1" s="1"/>
  <c r="C18" i="1"/>
  <c r="C16" i="1"/>
  <c r="C12" i="1"/>
  <c r="C14" i="1"/>
  <c r="B18" i="1" l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<sst xmlns="http://schemas.openxmlformats.org/spreadsheetml/2006/main" count="13" uniqueCount="12">
  <si>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</si>
  <si>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</si>
  <si>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</si>
  <si>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</si>
  <si>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</si>
  <si>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</si>
  <si>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</si>
  <si>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</si>
  <si>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</si>
  <si>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</si>
  <si>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</si>
  <si>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По состоянию на 11.08.2023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</si>
</sst>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90" zoomScaleSheetLayoutView="90" workbookViewId="0">
      <selection activeCell="H20" sqref="H20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6.8867187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15.6" x14ac:dyDescent="0.3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ht="15.6" customHeight="1" x14ac:dyDescent="0.3">
      <c r="A3" s="16"/>
      <c r="B3" s="16"/>
      <c r="C3" s="16"/>
      <c r="D3" s="16"/>
      <c r="E3" s="46" t="s">
        <v>5</v>
      </c>
      <c r="F3" s="46"/>
      <c r="G3" s="46"/>
      <c r="H3" s="46"/>
      <c r="I3" s="46"/>
      <c r="J3" s="46"/>
      <c r="K3" s="16"/>
      <c r="L3" s="16"/>
      <c r="M3" s="16"/>
    </row>
    <row r="4" spans="1:14" x14ac:dyDescent="0.3">
      <c r="M4" s="2" t="s">
        <v>11</v>
      </c>
    </row>
    <row r="5" spans="1:14" x14ac:dyDescent="0.3">
      <c r="M5" s="2" t="s">
        <v>4</v>
      </c>
    </row>
    <row r="6" spans="1:14" ht="18" customHeight="1" x14ac:dyDescent="0.3">
      <c r="A6" s="40" t="str">
        <f t="shared" ref="A6" si="0">"№
п/п"</f>
        <v>№
п/п</v>
      </c>
      <c r="B6" s="40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43" t="str">
        <f t="shared" ref="C6" si="1">"Поступило средств"</f>
        <v>Поступило средств</v>
      </c>
      <c r="D6" s="44"/>
      <c r="E6" s="44"/>
      <c r="F6" s="44"/>
      <c r="G6" s="45"/>
      <c r="H6" s="43" t="str">
        <f t="shared" ref="H6" si="2">"Израсходовано средств"</f>
        <v>Израсходовано средств</v>
      </c>
      <c r="I6" s="44"/>
      <c r="J6" s="44"/>
      <c r="K6" s="45"/>
      <c r="L6" s="43" t="str">
        <f t="shared" ref="L6" si="3">"Возвращено средств"</f>
        <v>Возвращено средств</v>
      </c>
      <c r="M6" s="45"/>
    </row>
    <row r="7" spans="1:14" ht="34.5" customHeight="1" x14ac:dyDescent="0.3">
      <c r="A7" s="41"/>
      <c r="B7" s="41"/>
      <c r="C7" s="40" t="str">
        <f t="shared" ref="C7" si="4">"всего"</f>
        <v>всего</v>
      </c>
      <c r="D7" s="43" t="str">
        <f t="shared" ref="D7" si="5">"из них"</f>
        <v>из них</v>
      </c>
      <c r="E7" s="44"/>
      <c r="F7" s="44"/>
      <c r="G7" s="45"/>
      <c r="H7" s="40" t="str">
        <f t="shared" ref="H7" si="6">"всего"</f>
        <v>всего</v>
      </c>
      <c r="I7" s="43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4"/>
      <c r="K7" s="45"/>
      <c r="L7" s="40" t="str">
        <f>"сумма, тыс. руб."</f>
        <v>сумма, тыс. руб.</v>
      </c>
      <c r="M7" s="40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41"/>
      <c r="B8" s="41"/>
      <c r="C8" s="41"/>
      <c r="D8" s="43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45"/>
      <c r="F8" s="43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45"/>
      <c r="H8" s="41"/>
      <c r="I8" s="40" t="str">
        <f t="shared" ref="I8" si="11">"дата операции"</f>
        <v>дата операции</v>
      </c>
      <c r="J8" s="40" t="str">
        <f>"сумма, тыс. руб."</f>
        <v>сумма, тыс. руб.</v>
      </c>
      <c r="K8" s="40" t="str">
        <f t="shared" ref="K8" si="12">"назначение платежа"</f>
        <v>назначение платежа</v>
      </c>
      <c r="L8" s="41"/>
      <c r="M8" s="41"/>
      <c r="N8" s="1"/>
    </row>
    <row r="9" spans="1:14" ht="42" customHeight="1" x14ac:dyDescent="0.3">
      <c r="A9" s="42"/>
      <c r="B9" s="42"/>
      <c r="C9" s="42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42"/>
      <c r="I9" s="42"/>
      <c r="J9" s="42"/>
      <c r="K9" s="42"/>
      <c r="L9" s="42"/>
      <c r="M9" s="42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f>H11</f>
        <v>0</v>
      </c>
      <c r="I12" s="14"/>
      <c r="J12" s="12"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x14ac:dyDescent="0.3">
      <c r="A13" s="17">
        <v>2</v>
      </c>
      <c r="B13" s="18" t="s">
        <v>7</v>
      </c>
      <c r="C13" s="19">
        <v>200</v>
      </c>
      <c r="D13" s="19">
        <v>0</v>
      </c>
      <c r="E13" s="18"/>
      <c r="F13" s="19">
        <v>0</v>
      </c>
      <c r="G13" s="20"/>
      <c r="H13" s="19">
        <v>122.58</v>
      </c>
      <c r="I13" s="21"/>
      <c r="J13" s="19">
        <v>0</v>
      </c>
      <c r="K13" s="18"/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200</v>
      </c>
      <c r="D14" s="12">
        <v>0</v>
      </c>
      <c r="E14" s="11"/>
      <c r="F14" s="12">
        <v>0</v>
      </c>
      <c r="G14" s="13"/>
      <c r="H14" s="12">
        <f>H13</f>
        <v>122.58</v>
      </c>
      <c r="I14" s="14"/>
      <c r="J14" s="12">
        <v>0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f>H15</f>
        <v>0</v>
      </c>
      <c r="I16" s="14"/>
      <c r="J16" s="12"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f>H17</f>
        <v>0</v>
      </c>
      <c r="I18" s="31"/>
      <c r="J18" s="29"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45.9</v>
      </c>
      <c r="D19" s="19">
        <v>0</v>
      </c>
      <c r="E19" s="22"/>
      <c r="F19" s="19">
        <v>0</v>
      </c>
      <c r="G19" s="23"/>
      <c r="H19" s="19">
        <v>45.9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45.9</v>
      </c>
      <c r="D20" s="29">
        <v>0</v>
      </c>
      <c r="E20" s="28"/>
      <c r="F20" s="29">
        <v>0</v>
      </c>
      <c r="G20" s="30"/>
      <c r="H20" s="29">
        <f>H19</f>
        <v>45.9</v>
      </c>
      <c r="I20" s="31"/>
      <c r="J20" s="29"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245.9</v>
      </c>
      <c r="D21" s="35">
        <v>0</v>
      </c>
      <c r="E21" s="34" t="str">
        <f>""</f>
        <v/>
      </c>
      <c r="F21" s="35">
        <v>0</v>
      </c>
      <c r="G21" s="36"/>
      <c r="H21" s="35">
        <f>H12+H14+H16+H18+H20</f>
        <v>168.48</v>
      </c>
      <c r="I21" s="37"/>
      <c r="J21" s="35">
        <v>0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I8:I9"/>
    <mergeCell ref="J8:J9"/>
    <mergeCell ref="K8:K9"/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E3:J3"/>
    <mergeCell ref="D8:E8"/>
    <mergeCell ref="F8:G8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2023-08-10T05:54:00Z</dcterms:modified>
</cp:coreProperties>
</file>